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_Downloads\Form\"/>
    </mc:Choice>
  </mc:AlternateContent>
  <bookViews>
    <workbookView xWindow="984" yWindow="0" windowWidth="28800" windowHeight="12432"/>
  </bookViews>
  <sheets>
    <sheet name="Gas Mileage Tracker" sheetId="1" r:id="rId1"/>
  </sheets>
  <definedNames>
    <definedName name="AverageCost">'Gas Mileage Tracker'!$C$5</definedName>
    <definedName name="AverageCostGallon">'Gas Mileage Tracker'!$D$5</definedName>
    <definedName name="AverageCostMile">'Gas Mileage Tracker'!$F$5</definedName>
    <definedName name="AverageGallons">'Gas Mileage Tracker'!$B$5</definedName>
    <definedName name="AverageMPG">'Gas Mileage Tracker'!$E$5</definedName>
    <definedName name="OdometerStart">'Gas Mileage Tracker'!$C$4</definedName>
    <definedName name="_xlnm.Print_Area" localSheetId="0">'Gas Mileage Tracker'!$B:$I</definedName>
    <definedName name="_xlnm.Print_Titles" localSheetId="0">'Gas Mileage Tracker'!$8:$8</definedName>
    <definedName name="TripMiles">'Gas Mileage Tracker'!$H$4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C5" i="1"/>
  <c r="E5" i="1" l="1"/>
  <c r="F5" i="1"/>
  <c r="D5" i="1"/>
  <c r="H5" i="1" l="1"/>
</calcChain>
</file>

<file path=xl/comments1.xml><?xml version="1.0" encoding="utf-8"?>
<comments xmlns="http://schemas.openxmlformats.org/spreadsheetml/2006/main">
  <authors>
    <author xml:space="preserve">    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 xml:space="preserve">Gas Mileage Tracker Tip: </t>
        </r>
        <r>
          <rPr>
            <sz val="9"/>
            <color indexed="81"/>
            <rFont val="Tahoma"/>
            <family val="2"/>
          </rPr>
          <t>Enter the total miles for your next trip to estimate the cost.</t>
        </r>
      </text>
    </comment>
  </commentList>
</comments>
</file>

<file path=xl/sharedStrings.xml><?xml version="1.0" encoding="utf-8"?>
<sst xmlns="http://schemas.openxmlformats.org/spreadsheetml/2006/main" count="26" uniqueCount="18">
  <si>
    <t>Gas Mileage Tracker</t>
  </si>
  <si>
    <t>Remember to reset your trip meter each time you get gas!</t>
  </si>
  <si>
    <t xml:space="preserve"> </t>
  </si>
  <si>
    <t>Averages</t>
  </si>
  <si>
    <t>Trip Estimator Tool</t>
  </si>
  <si>
    <t>Gallons</t>
  </si>
  <si>
    <t>Cost</t>
  </si>
  <si>
    <t>Cost/Gallon</t>
  </si>
  <si>
    <t>MPG</t>
  </si>
  <si>
    <t>Cost/Mile</t>
  </si>
  <si>
    <t>Trip Miles:</t>
  </si>
  <si>
    <t>Trip Cost:</t>
  </si>
  <si>
    <t>Date</t>
  </si>
  <si>
    <t>Trip Meter</t>
  </si>
  <si>
    <t>Total Gallons</t>
  </si>
  <si>
    <t>Total Fuel Cost</t>
  </si>
  <si>
    <t>Miles/Gallon</t>
  </si>
  <si>
    <t>[Date]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</si>
</sst>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164" formatCode="&quot;$&quot;#,##0.00"/>
    <numFmt numFmtId="165" formatCode="0.0"/>
    <numFmt numFmtId="166" formatCode="&quot;$&quot;#,##0"/>
    <numFmt numFmtId="167" formatCode="#,##0.0"/>
  </numFmts>
  <fonts count="14" x14ac:knownFonts="1">
    <font>
      <sz val="10"/>
      <color theme="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22"/>
      <color theme="1" tint="0.249977111117893"/>
      <name val="Calibri"/>
      <family val="2"/>
      <scheme val="minor"/>
    </font>
    <font>
      <b/>
      <sz val="36"/>
      <color theme="4"/>
      <name val="Calibri"/>
      <family val="2"/>
      <scheme val="major"/>
    </font>
    <font>
      <sz val="11"/>
      <color theme="1" tint="0.24994659260841701"/>
      <name val="Calibri"/>
      <family val="2"/>
      <scheme val="major"/>
    </font>
    <font>
      <sz val="14"/>
      <color theme="0"/>
      <name val="Calibri"/>
      <family val="2"/>
      <scheme val="major"/>
    </font>
    <font>
      <b/>
      <sz val="22"/>
      <color theme="1" tint="0.249977111117893"/>
      <name val="Calibri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8"/>
      <color theme="1" tint="0.249977111117893"/>
      <name val="Calibri"/>
      <family val="2"/>
      <scheme val="major"/>
    </font>
    <font>
      <b/>
      <sz val="11"/>
      <color theme="0" tint="-0.34998626667073579"/>
      <name val="Calibri"/>
      <family val="2"/>
      <scheme val="major"/>
    </font>
    <font>
      <b/>
      <sz val="26"/>
      <color theme="1" tint="0.249977111117893"/>
      <name val="Calibri"/>
      <family val="2"/>
      <scheme val="major"/>
    </font>
    <font>
      <sz val="10"/>
      <color theme="0"/>
      <name val="Calibri"/>
      <family val="2"/>
      <scheme val="major"/>
    </font>
    <font>
      <sz val="11"/>
      <color theme="0"/>
      <name val="Calibri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149967955565050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4.9989318521683403E-2"/>
        <bgColor indexed="64"/>
      </patternFill>
    </fill>
  </fills>
  <borders count="9">
    <border>
      <left/>
      <right/>
      <top/>
      <bottom/>
      <diagonal/>
    </border>
    <border>
      <left style="thick">
        <color theme="1" tint="0.14996795556505021"/>
      </left>
      <right/>
      <top/>
      <bottom/>
      <diagonal/>
    </border>
    <border>
      <left style="thick">
        <color theme="1" tint="0.14993743705557422"/>
      </left>
      <right/>
      <top/>
      <bottom/>
      <diagonal/>
    </border>
    <border>
      <left/>
      <right/>
      <top style="thick">
        <color theme="1" tint="0.14993743705557422"/>
      </top>
      <bottom/>
      <diagonal/>
    </border>
    <border>
      <left style="thick">
        <color theme="1" tint="0.14993743705557422"/>
      </left>
      <right/>
      <top style="thick">
        <color theme="1" tint="0.14993743705557422"/>
      </top>
      <bottom/>
      <diagonal/>
    </border>
    <border>
      <left/>
      <right style="thick">
        <color theme="1" tint="0.14993743705557422"/>
      </right>
      <top/>
      <bottom/>
      <diagonal/>
    </border>
    <border>
      <left/>
      <right style="thick">
        <color theme="1" tint="0.14990691854609822"/>
      </right>
      <top style="thick">
        <color theme="1" tint="0.14993743705557422"/>
      </top>
      <bottom/>
      <diagonal/>
    </border>
    <border>
      <left/>
      <right style="thick">
        <color theme="1" tint="0.14990691854609822"/>
      </right>
      <top/>
      <bottom/>
      <diagonal/>
    </border>
    <border>
      <left style="medium">
        <color theme="1" tint="0.14993743705557422"/>
      </left>
      <right/>
      <top/>
      <bottom/>
      <diagonal/>
    </border>
  </borders>
  <cellStyleXfs count="4">
    <xf numFmtId="0" fontId="0" fillId="5" borderId="0">
      <alignment vertical="center"/>
    </xf>
    <xf numFmtId="0" fontId="3" fillId="5" borderId="0" applyNumberFormat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62">
    <xf numFmtId="0" fontId="0" fillId="5" borderId="0" xfId="0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left" indent="1"/>
    </xf>
    <xf numFmtId="0" fontId="0" fillId="4" borderId="0" xfId="0" applyFill="1" applyAlignment="1">
      <alignment horizontal="right" indent="2"/>
    </xf>
    <xf numFmtId="0" fontId="0" fillId="2" borderId="0" xfId="0" applyFill="1" applyAlignment="1">
      <alignment horizontal="right" indent="2"/>
    </xf>
    <xf numFmtId="1" fontId="9" fillId="6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/>
    </xf>
    <xf numFmtId="5" fontId="11" fillId="7" borderId="0" xfId="0" applyNumberFormat="1" applyFont="1" applyFill="1" applyBorder="1" applyAlignment="1">
      <alignment horizontal="right" indent="1"/>
    </xf>
    <xf numFmtId="0" fontId="0" fillId="4" borderId="0" xfId="0" applyFill="1" applyBorder="1">
      <alignment vertical="center"/>
    </xf>
    <xf numFmtId="165" fontId="0" fillId="4" borderId="0" xfId="0" applyNumberFormat="1" applyFill="1" applyAlignment="1">
      <alignment horizontal="right" indent="2"/>
    </xf>
    <xf numFmtId="165" fontId="0" fillId="4" borderId="0" xfId="0" applyNumberFormat="1" applyFill="1">
      <alignment vertical="center"/>
    </xf>
    <xf numFmtId="165" fontId="4" fillId="6" borderId="0" xfId="3" applyNumberFormat="1" applyFont="1" applyFill="1" applyAlignment="1">
      <alignment horizontal="center"/>
    </xf>
    <xf numFmtId="165" fontId="0" fillId="6" borderId="0" xfId="0" applyNumberFormat="1" applyFill="1" applyAlignment="1">
      <alignment horizontal="right" indent="2"/>
    </xf>
    <xf numFmtId="164" fontId="0" fillId="4" borderId="0" xfId="0" applyNumberFormat="1" applyFill="1" applyAlignment="1">
      <alignment horizontal="right" indent="2"/>
    </xf>
    <xf numFmtId="164" fontId="0" fillId="4" borderId="0" xfId="0" applyNumberFormat="1" applyFill="1">
      <alignment vertical="center"/>
    </xf>
    <xf numFmtId="164" fontId="4" fillId="6" borderId="0" xfId="3" applyNumberFormat="1" applyFont="1" applyFill="1" applyAlignment="1">
      <alignment horizontal="center"/>
    </xf>
    <xf numFmtId="164" fontId="0" fillId="6" borderId="0" xfId="0" applyNumberFormat="1" applyFill="1" applyAlignment="1">
      <alignment horizontal="right" indent="2"/>
    </xf>
    <xf numFmtId="164" fontId="4" fillId="2" borderId="0" xfId="3" applyNumberFormat="1" applyFont="1" applyFill="1" applyAlignment="1">
      <alignment horizontal="center"/>
    </xf>
    <xf numFmtId="164" fontId="0" fillId="2" borderId="0" xfId="0" applyNumberFormat="1" applyFill="1" applyAlignment="1">
      <alignment horizontal="right" indent="2"/>
    </xf>
    <xf numFmtId="164" fontId="2" fillId="7" borderId="0" xfId="0" applyNumberFormat="1" applyFont="1" applyFill="1" applyBorder="1" applyAlignment="1">
      <alignment horizontal="right" vertical="top" indent="2"/>
    </xf>
    <xf numFmtId="165" fontId="0" fillId="4" borderId="0" xfId="0" applyNumberFormat="1" applyFill="1" applyAlignment="1">
      <alignment horizontal="right" vertical="center" indent="2"/>
    </xf>
    <xf numFmtId="165" fontId="1" fillId="7" borderId="1" xfId="0" applyNumberFormat="1" applyFont="1" applyFill="1" applyBorder="1" applyAlignment="1">
      <alignment horizontal="right" vertical="center" indent="2"/>
    </xf>
    <xf numFmtId="165" fontId="4" fillId="7" borderId="1" xfId="3" applyNumberFormat="1" applyFill="1" applyBorder="1" applyAlignment="1">
      <alignment horizontal="left" vertical="center" indent="2"/>
    </xf>
    <xf numFmtId="0" fontId="11" fillId="6" borderId="0" xfId="0" applyNumberFormat="1" applyFont="1" applyFill="1" applyBorder="1" applyAlignment="1">
      <alignment horizontal="right" indent="2"/>
    </xf>
    <xf numFmtId="0" fontId="0" fillId="4" borderId="2" xfId="0" applyFill="1" applyBorder="1">
      <alignment vertical="center"/>
    </xf>
    <xf numFmtId="0" fontId="4" fillId="2" borderId="2" xfId="3" applyFont="1" applyFill="1" applyBorder="1" applyAlignment="1">
      <alignment horizontal="center"/>
    </xf>
    <xf numFmtId="0" fontId="0" fillId="2" borderId="2" xfId="0" applyFill="1" applyBorder="1" applyAlignment="1">
      <alignment horizontal="left" indent="1"/>
    </xf>
    <xf numFmtId="0" fontId="0" fillId="4" borderId="2" xfId="0" applyFill="1" applyBorder="1" applyAlignment="1">
      <alignment horizontal="left" indent="1"/>
    </xf>
    <xf numFmtId="0" fontId="0" fillId="4" borderId="3" xfId="0" applyFill="1" applyBorder="1">
      <alignment vertical="center"/>
    </xf>
    <xf numFmtId="0" fontId="3" fillId="4" borderId="4" xfId="1" applyFill="1" applyBorder="1" applyAlignment="1">
      <alignment horizontal="left" indent="1"/>
    </xf>
    <xf numFmtId="165" fontId="0" fillId="4" borderId="3" xfId="0" applyNumberFormat="1" applyFill="1" applyBorder="1" applyAlignment="1">
      <alignment horizontal="right" indent="2"/>
    </xf>
    <xf numFmtId="0" fontId="0" fillId="4" borderId="3" xfId="0" applyFill="1" applyBorder="1" applyAlignment="1">
      <alignment horizontal="right" indent="2"/>
    </xf>
    <xf numFmtId="164" fontId="0" fillId="4" borderId="3" xfId="0" applyNumberFormat="1" applyFill="1" applyBorder="1" applyAlignment="1">
      <alignment horizontal="right" indent="2"/>
    </xf>
    <xf numFmtId="165" fontId="0" fillId="4" borderId="3" xfId="0" applyNumberFormat="1" applyFill="1" applyBorder="1" applyAlignment="1">
      <alignment horizontal="right" vertical="center" indent="2"/>
    </xf>
    <xf numFmtId="164" fontId="0" fillId="4" borderId="3" xfId="0" applyNumberFormat="1" applyFill="1" applyBorder="1">
      <alignment vertical="center"/>
    </xf>
    <xf numFmtId="0" fontId="0" fillId="4" borderId="6" xfId="0" applyFill="1" applyBorder="1">
      <alignment vertical="center"/>
    </xf>
    <xf numFmtId="0" fontId="10" fillId="4" borderId="7" xfId="0" applyFont="1" applyFill="1" applyBorder="1" applyAlignment="1">
      <alignment horizontal="right" vertical="center"/>
    </xf>
    <xf numFmtId="5" fontId="6" fillId="7" borderId="7" xfId="0" applyNumberFormat="1" applyFont="1" applyFill="1" applyBorder="1" applyAlignment="1">
      <alignment horizontal="right" indent="1"/>
    </xf>
    <xf numFmtId="166" fontId="2" fillId="7" borderId="7" xfId="0" applyNumberFormat="1" applyFont="1" applyFill="1" applyBorder="1" applyAlignment="1">
      <alignment horizontal="right" vertical="top" indent="2"/>
    </xf>
    <xf numFmtId="0" fontId="0" fillId="4" borderId="7" xfId="0" applyFill="1" applyBorder="1">
      <alignment vertical="center"/>
    </xf>
    <xf numFmtId="14" fontId="0" fillId="5" borderId="8" xfId="0" applyNumberFormat="1" applyFont="1" applyFill="1" applyBorder="1" applyAlignment="1">
      <alignment horizontal="right" vertical="center" indent="2"/>
    </xf>
    <xf numFmtId="164" fontId="12" fillId="5" borderId="0" xfId="0" applyNumberFormat="1" applyFont="1" applyFill="1" applyBorder="1" applyAlignment="1">
      <alignment horizontal="right" vertical="center" indent="2"/>
    </xf>
    <xf numFmtId="0" fontId="12" fillId="5" borderId="5" xfId="0" applyFont="1" applyFill="1" applyBorder="1" applyAlignment="1">
      <alignment vertical="center"/>
    </xf>
    <xf numFmtId="2" fontId="0" fillId="5" borderId="0" xfId="0" applyNumberFormat="1" applyFont="1" applyFill="1" applyBorder="1" applyAlignment="1">
      <alignment horizontal="right" vertical="center" indent="2"/>
    </xf>
    <xf numFmtId="167" fontId="12" fillId="5" borderId="0" xfId="0" applyNumberFormat="1" applyFont="1" applyFill="1" applyBorder="1" applyAlignment="1">
      <alignment horizontal="right" vertical="center" indent="2"/>
    </xf>
    <xf numFmtId="167" fontId="0" fillId="5" borderId="0" xfId="0" applyNumberFormat="1" applyFont="1" applyFill="1" applyBorder="1" applyAlignment="1">
      <alignment horizontal="right" vertical="center" indent="2"/>
    </xf>
    <xf numFmtId="2" fontId="9" fillId="2" borderId="2" xfId="0" applyNumberFormat="1" applyFont="1" applyFill="1" applyBorder="1" applyAlignment="1">
      <alignment horizontal="center" vertical="center"/>
    </xf>
    <xf numFmtId="0" fontId="5" fillId="3" borderId="2" xfId="2" applyBorder="1" applyAlignment="1">
      <alignment horizontal="left" vertical="center" indent="1"/>
    </xf>
    <xf numFmtId="165" fontId="5" fillId="3" borderId="0" xfId="2" applyNumberFormat="1" applyAlignment="1">
      <alignment horizontal="right" vertical="center" indent="2"/>
    </xf>
    <xf numFmtId="0" fontId="5" fillId="3" borderId="0" xfId="2" applyAlignment="1">
      <alignment horizontal="right" vertical="center" indent="2"/>
    </xf>
    <xf numFmtId="164" fontId="5" fillId="3" borderId="0" xfId="2" applyNumberFormat="1" applyAlignment="1">
      <alignment horizontal="right" vertical="center" indent="2"/>
    </xf>
    <xf numFmtId="164" fontId="5" fillId="3" borderId="0" xfId="2" applyNumberFormat="1" applyBorder="1" applyAlignment="1">
      <alignment horizontal="right" vertical="center" indent="2"/>
    </xf>
    <xf numFmtId="165" fontId="5" fillId="3" borderId="1" xfId="2" applyNumberFormat="1" applyBorder="1" applyAlignment="1">
      <alignment horizontal="left" vertical="center" indent="2"/>
    </xf>
    <xf numFmtId="164" fontId="5" fillId="3" borderId="0" xfId="2" applyNumberFormat="1" applyBorder="1" applyAlignment="1">
      <alignment horizontal="right" indent="2"/>
    </xf>
    <xf numFmtId="0" fontId="5" fillId="3" borderId="7" xfId="2" applyBorder="1" applyAlignment="1">
      <alignment horizontal="right" indent="2"/>
    </xf>
    <xf numFmtId="0" fontId="13" fillId="3" borderId="0" xfId="2" applyFont="1" applyBorder="1" applyAlignment="1">
      <alignment horizontal="left" vertical="center" indent="1"/>
    </xf>
    <xf numFmtId="165" fontId="13" fillId="3" borderId="0" xfId="2" applyNumberFormat="1" applyFont="1" applyBorder="1" applyAlignment="1">
      <alignment horizontal="right" vertical="center" indent="2"/>
    </xf>
    <xf numFmtId="0" fontId="13" fillId="3" borderId="0" xfId="2" applyFont="1" applyBorder="1" applyAlignment="1">
      <alignment horizontal="right" vertical="center" indent="2"/>
    </xf>
    <xf numFmtId="164" fontId="13" fillId="3" borderId="0" xfId="2" applyNumberFormat="1" applyFont="1" applyBorder="1" applyAlignment="1">
      <alignment horizontal="right" vertical="center" indent="2"/>
    </xf>
    <xf numFmtId="0" fontId="13" fillId="3" borderId="5" xfId="2" applyFont="1" applyBorder="1" applyAlignment="1">
      <alignment vertical="center"/>
    </xf>
    <xf numFmtId="164" fontId="9" fillId="6" borderId="0" xfId="0" applyNumberFormat="1" applyFont="1" applyFill="1" applyAlignment="1">
      <alignment horizontal="center" vertical="center"/>
    </xf>
  </cellXfs>
  <cellStyles count="4">
    <cellStyle name="Heading 1" xfId="2" builtinId="16" customBuiltin="1"/>
    <cellStyle name="Heading 2" xfId="3" builtinId="17" customBuiltin="1"/>
    <cellStyle name="Normal" xfId="0" builtinId="0" customBuiltin="1"/>
    <cellStyle name="Title" xfId="1" builtinId="15" customBuiltin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149967955565050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0"/>
        <name val="Calibri"/>
        <scheme val="major"/>
      </font>
      <fill>
        <patternFill patternType="solid">
          <fgColor indexed="64"/>
          <bgColor theme="1" tint="0.1499679555650502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ck">
          <color theme="1" tint="0.14993743705557422"/>
        </right>
        <top/>
        <bottom/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theme="0"/>
        <name val="Calibri"/>
        <scheme val="major"/>
      </font>
      <numFmt numFmtId="164" formatCode="&quot;$&quot;#,##0.00"/>
      <fill>
        <patternFill patternType="solid">
          <fgColor indexed="64"/>
          <bgColor theme="1" tint="0.1499679555650502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0.0"/>
      <fill>
        <patternFill patternType="solid">
          <fgColor indexed="64"/>
          <bgColor theme="1" tint="0.149967955565050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0"/>
        <name val="Calibri"/>
        <scheme val="major"/>
      </font>
      <numFmt numFmtId="167" formatCode="#,##0.0"/>
      <fill>
        <patternFill patternType="solid">
          <fgColor indexed="64"/>
          <bgColor theme="1" tint="0.1499679555650502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.00"/>
      <fill>
        <patternFill patternType="solid">
          <fgColor indexed="64"/>
          <bgColor theme="1" tint="0.149967955565050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0"/>
        <name val="Calibri"/>
        <scheme val="major"/>
      </font>
      <numFmt numFmtId="164" formatCode="&quot;$&quot;#,##0.00"/>
      <fill>
        <patternFill patternType="solid">
          <fgColor indexed="64"/>
          <bgColor theme="1" tint="0.1499679555650502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.00"/>
      <fill>
        <patternFill patternType="solid">
          <fgColor indexed="64"/>
          <bgColor theme="1" tint="0.149967955565050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0"/>
        <name val="Calibri"/>
        <scheme val="major"/>
      </font>
      <fill>
        <patternFill patternType="solid">
          <fgColor indexed="64"/>
          <bgColor theme="1" tint="0.1499679555650502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149967955565050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0"/>
        <name val="Calibri"/>
        <scheme val="major"/>
      </font>
      <numFmt numFmtId="2" formatCode="0.00"/>
      <fill>
        <patternFill patternType="solid">
          <fgColor indexed="64"/>
          <bgColor theme="1" tint="0.1499679555650502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0.0"/>
      <fill>
        <patternFill patternType="solid">
          <fgColor indexed="64"/>
          <bgColor theme="1" tint="0.149967955565050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0"/>
        <name val="Calibri"/>
        <scheme val="major"/>
      </font>
      <numFmt numFmtId="167" formatCode="#,##0.0"/>
      <fill>
        <patternFill patternType="solid">
          <fgColor indexed="64"/>
          <bgColor theme="1" tint="0.1499679555650502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14996795556505021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0"/>
        <name val="Calibri"/>
        <scheme val="major"/>
      </font>
      <numFmt numFmtId="19" formatCode="m/d/yyyy"/>
      <fill>
        <patternFill patternType="solid">
          <fgColor indexed="64"/>
          <bgColor theme="1" tint="0.14996795556505021"/>
        </patternFill>
      </fill>
      <alignment horizontal="right" vertical="center" textRotation="0" wrapText="0" indent="2" justifyLastLine="0" shrinkToFit="0" readingOrder="0"/>
      <border diagonalUp="0" diagonalDown="0">
        <left style="medium">
          <color theme="1" tint="0.14993743705557422"/>
        </left>
        <right/>
        <top/>
        <bottom/>
        <vertical/>
        <horizontal/>
      </border>
    </dxf>
    <dxf>
      <fill>
        <patternFill patternType="solid">
          <fgColor indexed="64"/>
          <bgColor theme="1" tint="0.1499679555650502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ajor"/>
      </font>
    </dxf>
    <dxf>
      <font>
        <color theme="1" tint="0.14996795556505021"/>
      </font>
      <fill>
        <patternFill>
          <bgColor theme="2" tint="-4.9989318521683403E-2"/>
        </patternFill>
      </fill>
    </dxf>
    <dxf>
      <font>
        <color theme="1" tint="0.14996795556505021"/>
      </font>
      <fill>
        <patternFill>
          <bgColor theme="2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  <border>
        <left style="thick">
          <color theme="1" tint="0.14996795556505021"/>
        </left>
      </border>
    </dxf>
    <dxf>
      <font>
        <color theme="1" tint="0.14996795556505021"/>
      </font>
      <border>
        <left style="thick">
          <color theme="1" tint="0.24994659260841701"/>
        </left>
        <right style="thick">
          <color theme="1" tint="0.24994659260841701"/>
        </right>
        <bottom style="medium">
          <color theme="1" tint="0.24994659260841701"/>
        </bottom>
        <horizontal style="medium">
          <color theme="1" tint="0.24994659260841701"/>
        </horizontal>
      </border>
    </dxf>
  </dxfs>
  <tableStyles count="1" defaultTableStyle="Gas Mileage Tracker" defaultPivotStyle="PivotStyleLight16">
    <tableStyle name="Gas Mileage Tracker" pivot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GasMileageTracker" displayName="GasMileageTracker" ref="B8:I40" headerRowDxfId="16" dataDxfId="15" headerRowCellStyle="Heading 1">
  <autoFilter ref="B8:I4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Date" totalsRowLabel="Averages" dataDxfId="14" totalsRowDxfId="13"/>
    <tableColumn id="2" name="Trip Meter" totalsRowFunction="average" dataDxfId="12" totalsRowDxfId="11"/>
    <tableColumn id="8" name="Total Gallons" totalsRowFunction="average" dataDxfId="10" totalsRowDxfId="9"/>
    <tableColumn id="3" name="Total Fuel Cost" totalsRowFunction="average" dataDxfId="8" totalsRowDxfId="7"/>
    <tableColumn id="9" name="Cost/Gallon" totalsRowFunction="average" dataDxfId="6" totalsRowDxfId="5">
      <calculatedColumnFormula>IF(AND(GasMileageTracker[[#This Row],[Trip Meter]]&lt;&gt;"", GasMileageTracker[[#This Row],[Total Gallons]]&lt;&gt;""),GasMileageTracker[[#This Row],[Total Fuel Cost]]/GasMileageTracker[[#This Row],[Total Gallons]],"")</calculatedColumnFormula>
    </tableColumn>
    <tableColumn id="7" name="Miles/Gallon" totalsRowFunction="average" dataDxfId="4" totalsRowDxfId="3">
      <calculatedColumnFormula>IFERROR(GasMileageTracker[[#This Row],[Trip Meter]]/GasMileageTracker[[#This Row],[Total Gallons]],"")</calculatedColumnFormula>
    </tableColumn>
    <tableColumn id="4" name="Cost/Mile" totalsRowFunction="average" dataDxfId="2">
      <calculatedColumnFormula>IF(AND(GasMileageTracker[[#This Row],[Total Fuel Cost]]&lt;&gt;"",GasMileageTracker[[#This Row],[Trip Meter]]&lt;&gt;""),GasMileageTracker[[#This Row],[Total Fuel Cost]]/GasMileageTracker[[#This Row],[Trip Meter]],"")</calculatedColumnFormula>
    </tableColumn>
    <tableColumn id="5" name=" " dataDxfId="1" totalsRowDxfId="0"/>
  </tableColumns>
  <tableStyleInfo name="Gas Mileage Tracker" showFirstColumn="0" showLastColumn="0" showRowStripes="1" showColumnStripes="0"/>
  <extLst>
    <ext xmlns:x14="http://schemas.microsoft.com/office/spreadsheetml/2009/9/main" uri="{504A1905-F514-4f6f-8877-14C23A59335A}">
      <x14:table altText="Gas Mileage Log" altTextSummary="List of gas mileage details, such as Date, Trip Meter, Total Gallons, Cost/Gallon (calculated), Miles/Gallon (calculated), and Cost/Mile (calculated)."/>
    </ext>
  </extLst>
</table>
</file>

<file path=xl/theme/theme1.xml><?xml version="1.0" encoding="utf-8"?>
<a:theme xmlns:a="http://schemas.openxmlformats.org/drawingml/2006/main" name="Office Theme">
  <a:themeElements>
    <a:clrScheme name="Gas Mileage Log">
      <a:dk1>
        <a:sysClr val="windowText" lastClr="000000"/>
      </a:dk1>
      <a:lt1>
        <a:sysClr val="window" lastClr="FFFFFF"/>
      </a:lt1>
      <a:dk2>
        <a:srgbClr val="44546A"/>
      </a:dk2>
      <a:lt2>
        <a:srgbClr val="FFFFFF"/>
      </a:lt2>
      <a:accent1>
        <a:srgbClr val="8CBD3F"/>
      </a:accent1>
      <a:accent2>
        <a:srgbClr val="DAE71E"/>
      </a:accent2>
      <a:accent3>
        <a:srgbClr val="1EB0F0"/>
      </a:accent3>
      <a:accent4>
        <a:srgbClr val="FF6927"/>
      </a:accent4>
      <a:accent5>
        <a:srgbClr val="9E8AE9"/>
      </a:accent5>
      <a:accent6>
        <a:srgbClr val="CD865B"/>
      </a:accent6>
      <a:hlink>
        <a:srgbClr val="1EB0F0"/>
      </a:hlink>
      <a:folHlink>
        <a:srgbClr val="9E8AE9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J40"/>
  <sheetViews>
    <sheetView showGridLines="0" tabSelected="1" zoomScaleNormal="100" workbookViewId="0"/>
  </sheetViews>
  <sheetFormatPr defaultColWidth="9.109375" defaultRowHeight="20.25" customHeight="1" x14ac:dyDescent="0.3"/>
  <cols>
    <col min="1" max="1" width="2.6640625" style="1" customWidth="1"/>
    <col min="2" max="2" width="19.109375" style="2" customWidth="1"/>
    <col min="3" max="3" width="19.109375" style="10" customWidth="1"/>
    <col min="4" max="4" width="19.109375" style="3" customWidth="1"/>
    <col min="5" max="6" width="19.109375" style="14" customWidth="1"/>
    <col min="7" max="7" width="20" style="21" customWidth="1"/>
    <col min="8" max="8" width="19.109375" style="14" customWidth="1"/>
    <col min="9" max="9" width="1.5546875" style="1" customWidth="1"/>
    <col min="10" max="10" width="2.44140625" style="1" customWidth="1"/>
    <col min="11" max="16384" width="9.109375" style="1"/>
  </cols>
  <sheetData>
    <row r="1" spans="1:10" ht="61.5" customHeight="1" thickTop="1" x14ac:dyDescent="0.85">
      <c r="A1" s="29"/>
      <c r="B1" s="30" t="s">
        <v>0</v>
      </c>
      <c r="C1" s="31"/>
      <c r="D1" s="32"/>
      <c r="E1" s="33"/>
      <c r="F1" s="33"/>
      <c r="G1" s="34"/>
      <c r="H1" s="35"/>
      <c r="I1" s="36"/>
    </row>
    <row r="2" spans="1:10" ht="20.25" customHeight="1" x14ac:dyDescent="0.3">
      <c r="A2" s="9"/>
      <c r="B2" s="25"/>
      <c r="C2" s="11"/>
      <c r="D2" s="1"/>
      <c r="E2" s="15"/>
      <c r="F2" s="15"/>
      <c r="I2" s="37" t="s">
        <v>1</v>
      </c>
      <c r="J2" s="1" t="s">
        <v>2</v>
      </c>
    </row>
    <row r="3" spans="1:10" ht="23.25" customHeight="1" x14ac:dyDescent="0.35">
      <c r="A3" s="9"/>
      <c r="B3" s="48" t="s">
        <v>3</v>
      </c>
      <c r="C3" s="49"/>
      <c r="D3" s="50"/>
      <c r="E3" s="51"/>
      <c r="F3" s="52"/>
      <c r="G3" s="53" t="s">
        <v>4</v>
      </c>
      <c r="H3" s="54"/>
      <c r="I3" s="55"/>
      <c r="J3" s="1" t="s">
        <v>2</v>
      </c>
    </row>
    <row r="4" spans="1:10" ht="30.75" customHeight="1" x14ac:dyDescent="0.65">
      <c r="A4" s="9"/>
      <c r="B4" s="26" t="s">
        <v>5</v>
      </c>
      <c r="C4" s="12" t="s">
        <v>6</v>
      </c>
      <c r="D4" s="7" t="s">
        <v>7</v>
      </c>
      <c r="E4" s="16" t="s">
        <v>8</v>
      </c>
      <c r="F4" s="18" t="s">
        <v>9</v>
      </c>
      <c r="G4" s="23" t="s">
        <v>10</v>
      </c>
      <c r="H4" s="24">
        <v>380</v>
      </c>
      <c r="I4" s="38"/>
      <c r="J4" s="1" t="s">
        <v>2</v>
      </c>
    </row>
    <row r="5" spans="1:10" ht="37.5" customHeight="1" x14ac:dyDescent="0.65">
      <c r="A5" s="9"/>
      <c r="B5" s="47">
        <f>AVERAGE(GasMileageTracker[Total Gallons])</f>
        <v>10</v>
      </c>
      <c r="C5" s="61">
        <f>AVERAGE(GasMileageTracker[Total Fuel Cost])</f>
        <v>41.226666666666667</v>
      </c>
      <c r="D5" s="6">
        <f>AVERAGE(GasMileageTracker[Cost/Gallon])</f>
        <v>4.1173888888888888</v>
      </c>
      <c r="E5" s="5">
        <f>AVERAGE(GasMileageTracker[Miles/Gallon])</f>
        <v>20.972222222222225</v>
      </c>
      <c r="F5" s="6">
        <f>AVERAGE(GasMileageTracker[Cost/Mile])</f>
        <v>0.19822049189864852</v>
      </c>
      <c r="G5" s="23" t="s">
        <v>11</v>
      </c>
      <c r="H5" s="8">
        <f>IF(AverageCostMile&lt;&gt;"",(TripMiles/AverageMPG)*AverageCostGallon,"")</f>
        <v>74.603814569536411</v>
      </c>
      <c r="I5" s="38"/>
    </row>
    <row r="6" spans="1:10" ht="14.25" customHeight="1" x14ac:dyDescent="0.3">
      <c r="A6" s="9"/>
      <c r="B6" s="27"/>
      <c r="C6" s="13"/>
      <c r="D6" s="4"/>
      <c r="E6" s="17"/>
      <c r="F6" s="19"/>
      <c r="G6" s="22"/>
      <c r="H6" s="20"/>
      <c r="I6" s="39"/>
    </row>
    <row r="7" spans="1:10" ht="20.25" customHeight="1" x14ac:dyDescent="0.3">
      <c r="A7" s="9"/>
      <c r="B7" s="28"/>
      <c r="I7" s="40" t="s">
        <v>2</v>
      </c>
    </row>
    <row r="8" spans="1:10" ht="20.25" customHeight="1" x14ac:dyDescent="0.3">
      <c r="B8" s="56" t="s">
        <v>12</v>
      </c>
      <c r="C8" s="57" t="s">
        <v>13</v>
      </c>
      <c r="D8" s="58" t="s">
        <v>14</v>
      </c>
      <c r="E8" s="59" t="s">
        <v>15</v>
      </c>
      <c r="F8" s="59" t="s">
        <v>7</v>
      </c>
      <c r="G8" s="57" t="s">
        <v>16</v>
      </c>
      <c r="H8" s="59" t="s">
        <v>9</v>
      </c>
      <c r="I8" s="60" t="s">
        <v>2</v>
      </c>
    </row>
    <row r="9" spans="1:10" ht="20.25" customHeight="1" x14ac:dyDescent="0.3">
      <c r="A9" s="9"/>
      <c r="B9" s="41" t="s">
        <v>17</v>
      </c>
      <c r="C9" s="46">
        <v>221</v>
      </c>
      <c r="D9" s="44">
        <v>10</v>
      </c>
      <c r="E9" s="42">
        <v>40.78</v>
      </c>
      <c r="F9" s="42">
        <f>IF(AND(GasMileageTracker[[#This Row],[Trip Meter]]&lt;&gt;"", GasMileageTracker[[#This Row],[Total Gallons]]&lt;&gt;""),GasMileageTracker[[#This Row],[Total Fuel Cost]]/GasMileageTracker[[#This Row],[Total Gallons]],"")</f>
        <v>4.0780000000000003</v>
      </c>
      <c r="G9" s="45">
        <f>IFERROR(GasMileageTracker[[#This Row],[Trip Meter]]/GasMileageTracker[[#This Row],[Total Gallons]],"")</f>
        <v>22.1</v>
      </c>
      <c r="H9" s="42">
        <f>IF(AND(GasMileageTracker[[#This Row],[Total Fuel Cost]]&lt;&gt;"",GasMileageTracker[[#This Row],[Trip Meter]]&lt;&gt;""),GasMileageTracker[[#This Row],[Total Fuel Cost]]/GasMileageTracker[[#This Row],[Trip Meter]],"")</f>
        <v>0.18452488687782806</v>
      </c>
      <c r="I9" s="43"/>
    </row>
    <row r="10" spans="1:10" ht="20.25" customHeight="1" x14ac:dyDescent="0.3">
      <c r="A10" s="9"/>
      <c r="B10" s="41" t="s">
        <v>17</v>
      </c>
      <c r="C10" s="46">
        <v>219.8</v>
      </c>
      <c r="D10" s="44">
        <v>12</v>
      </c>
      <c r="E10" s="42">
        <v>50.12</v>
      </c>
      <c r="F10" s="42">
        <f>IF(AND(GasMileageTracker[[#This Row],[Trip Meter]]&lt;&gt;"", GasMileageTracker[[#This Row],[Total Gallons]]&lt;&gt;""),GasMileageTracker[[#This Row],[Total Fuel Cost]]/GasMileageTracker[[#This Row],[Total Gallons]],"")</f>
        <v>4.1766666666666667</v>
      </c>
      <c r="G10" s="45">
        <f>IFERROR(GasMileageTracker[[#This Row],[Trip Meter]]/GasMileageTracker[[#This Row],[Total Gallons]],"")</f>
        <v>18.316666666666666</v>
      </c>
      <c r="H10" s="42">
        <f>IF(AND(GasMileageTracker[[#This Row],[Total Fuel Cost]]&lt;&gt;"",GasMileageTracker[[#This Row],[Trip Meter]]&lt;&gt;""),GasMileageTracker[[#This Row],[Total Fuel Cost]]/GasMileageTracker[[#This Row],[Trip Meter]],"")</f>
        <v>0.22802547770700635</v>
      </c>
      <c r="I10" s="43"/>
    </row>
    <row r="11" spans="1:10" ht="20.25" customHeight="1" x14ac:dyDescent="0.3">
      <c r="A11" s="9"/>
      <c r="B11" s="41" t="s">
        <v>17</v>
      </c>
      <c r="C11" s="46">
        <v>180</v>
      </c>
      <c r="D11" s="44">
        <v>8</v>
      </c>
      <c r="E11" s="42">
        <v>32.78</v>
      </c>
      <c r="F11" s="42">
        <f>IF(AND(GasMileageTracker[[#This Row],[Trip Meter]]&lt;&gt;"", GasMileageTracker[[#This Row],[Total Gallons]]&lt;&gt;""),GasMileageTracker[[#This Row],[Total Fuel Cost]]/GasMileageTracker[[#This Row],[Total Gallons]],"")</f>
        <v>4.0975000000000001</v>
      </c>
      <c r="G11" s="45">
        <f>IFERROR(GasMileageTracker[[#This Row],[Trip Meter]]/GasMileageTracker[[#This Row],[Total Gallons]],"")</f>
        <v>22.5</v>
      </c>
      <c r="H11" s="42">
        <f>IF(AND(GasMileageTracker[[#This Row],[Total Fuel Cost]]&lt;&gt;"",GasMileageTracker[[#This Row],[Trip Meter]]&lt;&gt;""),GasMileageTracker[[#This Row],[Total Fuel Cost]]/GasMileageTracker[[#This Row],[Trip Meter]],"")</f>
        <v>0.18211111111111111</v>
      </c>
      <c r="I11" s="43"/>
    </row>
    <row r="12" spans="1:10" ht="20.25" customHeight="1" x14ac:dyDescent="0.3">
      <c r="A12" s="9"/>
      <c r="B12" s="41"/>
      <c r="C12" s="46"/>
      <c r="D12" s="44"/>
      <c r="E12" s="42"/>
      <c r="F12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12" s="45" t="str">
        <f>IFERROR(GasMileageTracker[[#This Row],[Trip Meter]]/GasMileageTracker[[#This Row],[Total Gallons]],"")</f>
        <v/>
      </c>
      <c r="H12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12" s="43"/>
    </row>
    <row r="13" spans="1:10" ht="20.25" customHeight="1" x14ac:dyDescent="0.3">
      <c r="A13" s="9"/>
      <c r="B13" s="41"/>
      <c r="C13" s="46"/>
      <c r="D13" s="44"/>
      <c r="E13" s="42"/>
      <c r="F13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13" s="45" t="str">
        <f>IFERROR(GasMileageTracker[[#This Row],[Trip Meter]]/GasMileageTracker[[#This Row],[Total Gallons]],"")</f>
        <v/>
      </c>
      <c r="H13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13" s="43"/>
    </row>
    <row r="14" spans="1:10" ht="20.25" customHeight="1" x14ac:dyDescent="0.3">
      <c r="A14" s="9"/>
      <c r="B14" s="41"/>
      <c r="C14" s="46"/>
      <c r="D14" s="44"/>
      <c r="E14" s="42"/>
      <c r="F14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14" s="45" t="str">
        <f>IFERROR(GasMileageTracker[[#This Row],[Trip Meter]]/GasMileageTracker[[#This Row],[Total Gallons]],"")</f>
        <v/>
      </c>
      <c r="H14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14" s="43"/>
    </row>
    <row r="15" spans="1:10" ht="20.25" customHeight="1" x14ac:dyDescent="0.3">
      <c r="A15" s="9"/>
      <c r="B15" s="41"/>
      <c r="C15" s="46"/>
      <c r="D15" s="44"/>
      <c r="E15" s="42"/>
      <c r="F15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15" s="45" t="str">
        <f>IFERROR(GasMileageTracker[[#This Row],[Trip Meter]]/GasMileageTracker[[#This Row],[Total Gallons]],"")</f>
        <v/>
      </c>
      <c r="H15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15" s="43"/>
    </row>
    <row r="16" spans="1:10" ht="20.25" customHeight="1" x14ac:dyDescent="0.3">
      <c r="A16" s="9"/>
      <c r="B16" s="41"/>
      <c r="C16" s="46"/>
      <c r="D16" s="44"/>
      <c r="E16" s="42"/>
      <c r="F16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16" s="45" t="str">
        <f>IFERROR(GasMileageTracker[[#This Row],[Trip Meter]]/GasMileageTracker[[#This Row],[Total Gallons]],"")</f>
        <v/>
      </c>
      <c r="H16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16" s="43"/>
    </row>
    <row r="17" spans="1:9" ht="20.25" customHeight="1" x14ac:dyDescent="0.3">
      <c r="A17" s="9"/>
      <c r="B17" s="41"/>
      <c r="C17" s="46"/>
      <c r="D17" s="44"/>
      <c r="E17" s="42"/>
      <c r="F17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17" s="45" t="str">
        <f>IFERROR(GasMileageTracker[[#This Row],[Trip Meter]]/GasMileageTracker[[#This Row],[Total Gallons]],"")</f>
        <v/>
      </c>
      <c r="H17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17" s="43"/>
    </row>
    <row r="18" spans="1:9" ht="20.25" customHeight="1" x14ac:dyDescent="0.3">
      <c r="A18" s="9"/>
      <c r="B18" s="41"/>
      <c r="C18" s="46"/>
      <c r="D18" s="44"/>
      <c r="E18" s="42"/>
      <c r="F18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18" s="45" t="str">
        <f>IFERROR(GasMileageTracker[[#This Row],[Trip Meter]]/GasMileageTracker[[#This Row],[Total Gallons]],"")</f>
        <v/>
      </c>
      <c r="H18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18" s="43"/>
    </row>
    <row r="19" spans="1:9" ht="20.25" customHeight="1" x14ac:dyDescent="0.3">
      <c r="A19" s="9"/>
      <c r="B19" s="41"/>
      <c r="C19" s="46"/>
      <c r="D19" s="44"/>
      <c r="E19" s="42"/>
      <c r="F19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19" s="45" t="str">
        <f>IFERROR(GasMileageTracker[[#This Row],[Trip Meter]]/GasMileageTracker[[#This Row],[Total Gallons]],"")</f>
        <v/>
      </c>
      <c r="H19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19" s="43"/>
    </row>
    <row r="20" spans="1:9" ht="20.25" customHeight="1" x14ac:dyDescent="0.3">
      <c r="A20" s="9"/>
      <c r="B20" s="41"/>
      <c r="C20" s="46"/>
      <c r="D20" s="44"/>
      <c r="E20" s="42"/>
      <c r="F20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20" s="45" t="str">
        <f>IFERROR(GasMileageTracker[[#This Row],[Trip Meter]]/GasMileageTracker[[#This Row],[Total Gallons]],"")</f>
        <v/>
      </c>
      <c r="H20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20" s="43"/>
    </row>
    <row r="21" spans="1:9" ht="20.25" customHeight="1" x14ac:dyDescent="0.3">
      <c r="A21" s="9"/>
      <c r="B21" s="41"/>
      <c r="C21" s="46"/>
      <c r="D21" s="44"/>
      <c r="E21" s="42"/>
      <c r="F21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21" s="45" t="str">
        <f>IFERROR(GasMileageTracker[[#This Row],[Trip Meter]]/GasMileageTracker[[#This Row],[Total Gallons]],"")</f>
        <v/>
      </c>
      <c r="H21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21" s="43"/>
    </row>
    <row r="22" spans="1:9" ht="20.25" customHeight="1" x14ac:dyDescent="0.3">
      <c r="A22" s="9"/>
      <c r="B22" s="41"/>
      <c r="C22" s="46"/>
      <c r="D22" s="44"/>
      <c r="E22" s="42"/>
      <c r="F22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22" s="45" t="str">
        <f>IFERROR(GasMileageTracker[[#This Row],[Trip Meter]]/GasMileageTracker[[#This Row],[Total Gallons]],"")</f>
        <v/>
      </c>
      <c r="H22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22" s="43"/>
    </row>
    <row r="23" spans="1:9" ht="20.25" customHeight="1" x14ac:dyDescent="0.3">
      <c r="A23" s="9"/>
      <c r="B23" s="41"/>
      <c r="C23" s="46"/>
      <c r="D23" s="44"/>
      <c r="E23" s="42"/>
      <c r="F23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23" s="45" t="str">
        <f>IFERROR(GasMileageTracker[[#This Row],[Trip Meter]]/GasMileageTracker[[#This Row],[Total Gallons]],"")</f>
        <v/>
      </c>
      <c r="H23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23" s="43"/>
    </row>
    <row r="24" spans="1:9" ht="20.25" customHeight="1" x14ac:dyDescent="0.3">
      <c r="A24" s="9"/>
      <c r="B24" s="41"/>
      <c r="C24" s="46"/>
      <c r="D24" s="44"/>
      <c r="E24" s="42"/>
      <c r="F24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24" s="45" t="str">
        <f>IFERROR(GasMileageTracker[[#This Row],[Trip Meter]]/GasMileageTracker[[#This Row],[Total Gallons]],"")</f>
        <v/>
      </c>
      <c r="H24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24" s="43"/>
    </row>
    <row r="25" spans="1:9" ht="20.25" customHeight="1" x14ac:dyDescent="0.3">
      <c r="A25" s="9"/>
      <c r="B25" s="41"/>
      <c r="C25" s="46"/>
      <c r="D25" s="44"/>
      <c r="E25" s="42"/>
      <c r="F25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25" s="45" t="str">
        <f>IFERROR(GasMileageTracker[[#This Row],[Trip Meter]]/GasMileageTracker[[#This Row],[Total Gallons]],"")</f>
        <v/>
      </c>
      <c r="H25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25" s="43"/>
    </row>
    <row r="26" spans="1:9" ht="20.25" customHeight="1" x14ac:dyDescent="0.3">
      <c r="A26" s="9"/>
      <c r="B26" s="41"/>
      <c r="C26" s="46"/>
      <c r="D26" s="44"/>
      <c r="E26" s="42"/>
      <c r="F26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26" s="45" t="str">
        <f>IFERROR(GasMileageTracker[[#This Row],[Trip Meter]]/GasMileageTracker[[#This Row],[Total Gallons]],"")</f>
        <v/>
      </c>
      <c r="H26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26" s="43"/>
    </row>
    <row r="27" spans="1:9" ht="20.25" customHeight="1" x14ac:dyDescent="0.3">
      <c r="A27" s="9"/>
      <c r="B27" s="41"/>
      <c r="C27" s="46"/>
      <c r="D27" s="44"/>
      <c r="E27" s="42"/>
      <c r="F27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27" s="45" t="str">
        <f>IFERROR(GasMileageTracker[[#This Row],[Trip Meter]]/GasMileageTracker[[#This Row],[Total Gallons]],"")</f>
        <v/>
      </c>
      <c r="H27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27" s="43"/>
    </row>
    <row r="28" spans="1:9" ht="20.25" customHeight="1" x14ac:dyDescent="0.3">
      <c r="A28" s="9"/>
      <c r="B28" s="41"/>
      <c r="C28" s="46"/>
      <c r="D28" s="44"/>
      <c r="E28" s="42"/>
      <c r="F28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28" s="45" t="str">
        <f>IFERROR(GasMileageTracker[[#This Row],[Trip Meter]]/GasMileageTracker[[#This Row],[Total Gallons]],"")</f>
        <v/>
      </c>
      <c r="H28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28" s="43"/>
    </row>
    <row r="29" spans="1:9" ht="20.25" customHeight="1" x14ac:dyDescent="0.3">
      <c r="A29" s="9"/>
      <c r="B29" s="41"/>
      <c r="C29" s="46"/>
      <c r="D29" s="44"/>
      <c r="E29" s="42"/>
      <c r="F29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29" s="45" t="str">
        <f>IFERROR(GasMileageTracker[[#This Row],[Trip Meter]]/GasMileageTracker[[#This Row],[Total Gallons]],"")</f>
        <v/>
      </c>
      <c r="H29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29" s="43"/>
    </row>
    <row r="30" spans="1:9" ht="20.25" customHeight="1" x14ac:dyDescent="0.3">
      <c r="A30" s="9"/>
      <c r="B30" s="41"/>
      <c r="C30" s="46"/>
      <c r="D30" s="44"/>
      <c r="E30" s="42"/>
      <c r="F30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30" s="45" t="str">
        <f>IFERROR(GasMileageTracker[[#This Row],[Trip Meter]]/GasMileageTracker[[#This Row],[Total Gallons]],"")</f>
        <v/>
      </c>
      <c r="H30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30" s="43"/>
    </row>
    <row r="31" spans="1:9" ht="20.25" customHeight="1" x14ac:dyDescent="0.3">
      <c r="A31" s="9"/>
      <c r="B31" s="41"/>
      <c r="C31" s="46"/>
      <c r="D31" s="44"/>
      <c r="E31" s="42"/>
      <c r="F31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31" s="45" t="str">
        <f>IFERROR(GasMileageTracker[[#This Row],[Trip Meter]]/GasMileageTracker[[#This Row],[Total Gallons]],"")</f>
        <v/>
      </c>
      <c r="H31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31" s="43"/>
    </row>
    <row r="32" spans="1:9" ht="20.25" customHeight="1" x14ac:dyDescent="0.3">
      <c r="A32" s="9"/>
      <c r="B32" s="41"/>
      <c r="C32" s="46"/>
      <c r="D32" s="44"/>
      <c r="E32" s="42"/>
      <c r="F32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32" s="45" t="str">
        <f>IFERROR(GasMileageTracker[[#This Row],[Trip Meter]]/GasMileageTracker[[#This Row],[Total Gallons]],"")</f>
        <v/>
      </c>
      <c r="H32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32" s="43"/>
    </row>
    <row r="33" spans="1:9" ht="20.25" customHeight="1" x14ac:dyDescent="0.3">
      <c r="A33" s="9"/>
      <c r="B33" s="41"/>
      <c r="C33" s="46"/>
      <c r="D33" s="44"/>
      <c r="E33" s="42"/>
      <c r="F33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33" s="45" t="str">
        <f>IFERROR(GasMileageTracker[[#This Row],[Trip Meter]]/GasMileageTracker[[#This Row],[Total Gallons]],"")</f>
        <v/>
      </c>
      <c r="H33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33" s="43"/>
    </row>
    <row r="34" spans="1:9" ht="20.25" customHeight="1" x14ac:dyDescent="0.3">
      <c r="A34" s="9"/>
      <c r="B34" s="41"/>
      <c r="C34" s="46"/>
      <c r="D34" s="44"/>
      <c r="E34" s="42"/>
      <c r="F34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34" s="45" t="str">
        <f>IFERROR(GasMileageTracker[[#This Row],[Trip Meter]]/GasMileageTracker[[#This Row],[Total Gallons]],"")</f>
        <v/>
      </c>
      <c r="H34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34" s="43"/>
    </row>
    <row r="35" spans="1:9" ht="20.25" customHeight="1" x14ac:dyDescent="0.3">
      <c r="A35" s="9"/>
      <c r="B35" s="41"/>
      <c r="C35" s="46"/>
      <c r="D35" s="44"/>
      <c r="E35" s="42"/>
      <c r="F35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35" s="45" t="str">
        <f>IFERROR(GasMileageTracker[[#This Row],[Trip Meter]]/GasMileageTracker[[#This Row],[Total Gallons]],"")</f>
        <v/>
      </c>
      <c r="H35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35" s="43"/>
    </row>
    <row r="36" spans="1:9" ht="20.25" customHeight="1" x14ac:dyDescent="0.3">
      <c r="A36" s="9"/>
      <c r="B36" s="41"/>
      <c r="C36" s="46"/>
      <c r="D36" s="44"/>
      <c r="E36" s="42"/>
      <c r="F36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36" s="45" t="str">
        <f>IFERROR(GasMileageTracker[[#This Row],[Trip Meter]]/GasMileageTracker[[#This Row],[Total Gallons]],"")</f>
        <v/>
      </c>
      <c r="H36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36" s="43"/>
    </row>
    <row r="37" spans="1:9" ht="20.25" customHeight="1" x14ac:dyDescent="0.3">
      <c r="A37" s="9"/>
      <c r="B37" s="41"/>
      <c r="C37" s="46"/>
      <c r="D37" s="44"/>
      <c r="E37" s="42"/>
      <c r="F37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37" s="45" t="str">
        <f>IFERROR(GasMileageTracker[[#This Row],[Trip Meter]]/GasMileageTracker[[#This Row],[Total Gallons]],"")</f>
        <v/>
      </c>
      <c r="H37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37" s="43"/>
    </row>
    <row r="38" spans="1:9" ht="20.25" customHeight="1" x14ac:dyDescent="0.3">
      <c r="A38" s="9"/>
      <c r="B38" s="41"/>
      <c r="C38" s="46"/>
      <c r="D38" s="44"/>
      <c r="E38" s="42"/>
      <c r="F38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38" s="45" t="str">
        <f>IFERROR(GasMileageTracker[[#This Row],[Trip Meter]]/GasMileageTracker[[#This Row],[Total Gallons]],"")</f>
        <v/>
      </c>
      <c r="H38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38" s="43"/>
    </row>
    <row r="39" spans="1:9" ht="20.25" customHeight="1" x14ac:dyDescent="0.3">
      <c r="A39" s="9"/>
      <c r="B39" s="41"/>
      <c r="C39" s="46"/>
      <c r="D39" s="44"/>
      <c r="E39" s="42"/>
      <c r="F39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39" s="45" t="str">
        <f>IFERROR(GasMileageTracker[[#This Row],[Trip Meter]]/GasMileageTracker[[#This Row],[Total Gallons]],"")</f>
        <v/>
      </c>
      <c r="H39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39" s="43"/>
    </row>
    <row r="40" spans="1:9" ht="20.25" customHeight="1" x14ac:dyDescent="0.3">
      <c r="A40" s="9"/>
      <c r="B40" s="41"/>
      <c r="C40" s="46"/>
      <c r="D40" s="44"/>
      <c r="E40" s="42"/>
      <c r="F40" s="42" t="str">
        <f>IF(AND(GasMileageTracker[[#This Row],[Trip Meter]]&lt;&gt;"", GasMileageTracker[[#This Row],[Total Gallons]]&lt;&gt;""),GasMileageTracker[[#This Row],[Total Fuel Cost]]/GasMileageTracker[[#This Row],[Total Gallons]],"")</f>
        <v/>
      </c>
      <c r="G40" s="45" t="str">
        <f>IFERROR(GasMileageTracker[[#This Row],[Trip Meter]]/GasMileageTracker[[#This Row],[Total Gallons]],"")</f>
        <v/>
      </c>
      <c r="H40" s="42" t="str">
        <f>IF(AND(GasMileageTracker[[#This Row],[Total Fuel Cost]]&lt;&gt;"",GasMileageTracker[[#This Row],[Trip Meter]]&lt;&gt;""),GasMileageTracker[[#This Row],[Total Fuel Cost]]/GasMileageTracker[[#This Row],[Trip Meter]],"")</f>
        <v/>
      </c>
      <c r="I40" s="43"/>
    </row>
  </sheetData>
  <printOptions horizontalCentered="1"/>
  <pageMargins left="0.7" right="0.7" top="0.75" bottom="0.75" header="0.3" footer="0.3"/>
  <pageSetup scale="74" fitToHeight="0" orientation="portrait" r:id="rId1"/>
  <headerFooter differentFirst="1">
    <oddFooter>&amp;C&amp;K01+000Page &amp;P of &amp;N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Gas Mileage Tracker</vt:lpstr>
      <vt:lpstr>AverageCost</vt:lpstr>
      <vt:lpstr>AverageCostGallon</vt:lpstr>
      <vt:lpstr>AverageCostMile</vt:lpstr>
      <vt:lpstr>AverageGallons</vt:lpstr>
      <vt:lpstr>AverageMPG</vt:lpstr>
      <vt:lpstr>OdometerStart</vt:lpstr>
      <vt:lpstr>'Gas Mileage Tracker'!Print_Area</vt:lpstr>
      <vt:lpstr>'Gas Mileage Tracker'!Print_Titles</vt:lpstr>
      <vt:lpstr>TripMiles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Jones</dc:creator>
  <cp:lastModifiedBy>T Jones</cp:lastModifiedBy>
  <cp:lastPrinted>2014-02-07T05:37:31Z</cp:lastPrinted>
  <dcterms:created xsi:type="dcterms:W3CDTF">2013-07-12T00:14:41Z</dcterms:created>
  <dcterms:modified xsi:type="dcterms:W3CDTF">2015-04-05T23:43:28Z</dcterms:modified>
</cp:coreProperties>
</file>